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G120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<sst xmlns="http://schemas.openxmlformats.org/spreadsheetml/2006/main" count="206" uniqueCount="204">
  <si>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</si>
  <si>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</si>
  <si>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</si>
  <si>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</si>
  <si>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</si>
  <si>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</si>
  <si>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</si>
  <si>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</si>
  <si>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</si>
  <si>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</si>
  <si>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</si>
  <si>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</si>
  <si>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</si>
  <si>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</si>
  <si>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</si>
  <si>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</si>
  <si>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</si>
  <si>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</si>
  <si>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</si>
  <si>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</si>
  <si>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</si>
  <si>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</si>
  <si>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</si>
  <si>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</si>
  <si>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</si>
  <si>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</si>
  <si>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</si>
  <si>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</si>
  <si>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</si>
  <si>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</si>
  <si>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</si>
  <si>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</si>
  <si>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</si>
  <si>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</si>
  <si>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</si>
  <si>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</si>
  <si>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</si>
  <si>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</si>
  <si>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</si>
  <si>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</si>
  <si>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</si>
  <si>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</si>
  <si>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</si>
  <si>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</si>
  <si>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</si>
  <si>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</si>
  <si>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</si>
  <si>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</si>
  <si>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</si>
  <si>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</si>
  <si>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</si>
  <si>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</si>
  <si>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</si>
  <si>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</si>
  <si>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</si>
  <si>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</si>
  <si>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</si>
  <si>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</si>
  <si>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</si>
  <si>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</si>
  <si>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</si>
  <si>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</si>
  <si>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</si>
  <si>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</si>
  <si>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</si>
  <si>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</si>
  <si>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</si>
  <si>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</si>
  <si>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</si>
  <si>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</si>
  <si>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</si>
  <si>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</si>
  <si>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</si>
  <si>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</si>
  <si>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</si>
  <si>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</si>
  <si>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</si>
  <si>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</si>
  <si>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</si>
  <si>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</si>
  <si>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</si>
  <si>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</si>
  <si>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</si>
  <si>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</si>
  <si>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</si>
  <si>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</si>
  <si>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</si>
  <si>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</si>
  <si>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</si>
  <si>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</si>
  <si>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</si>
  <si>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</si>
  <si>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</si>
  <si>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</si>
  <si>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</si>
  <si>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</si>
  <si>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</si>
  <si>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</si>
  <si>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</si>
  <si>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</si>
  <si>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</si>
  <si>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</si>
  <si>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</si>
  <si>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</si>
  <si>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</si>
  <si>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</si>
  <si>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</si>
  <si>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</si>
  <si>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</si>
  <si>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</si>
  <si>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</si>
  <si>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</si>
  <si>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</si>
  <si>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</si>
  <si>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</si>
  <si>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</si>
  <si>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</si>
  <si>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</si>
  <si>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</si>
  <si>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</si>
  <si>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</si>
  <si>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</si>
  <si>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</si>
  <si>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</si>
  <si>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</si>
  <si>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</si>
  <si>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</si>
  <si>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</si>
  <si>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</si>
  <si>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</si>
  <si>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</si>
  <si>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</si>
  <si>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</si>
  <si>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</si>
  <si>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</si>
  <si>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</si>
  <si>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</si>
  <si>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</si>
  <si>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</si>
  <si>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</si>
  <si>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</si>
  <si>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</si>
  <si>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</si>
  <si>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</si>
  <si>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</si>
  <si>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</si>
  <si>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</si>
  <si>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</si>
  <si>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</si>
  <si>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</si>
  <si>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</si>
  <si>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</si>
  <si>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</si>
  <si>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</si>
  <si>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</si>
  <si>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</si>
  <si>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</si>
  <si>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</si>
  <si>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</si>
  <si>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</si>
  <si>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</si>
  <si>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</si>
  <si>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</si>
  <si>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</si>
  <si>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</si>
  <si>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</si>
  <si>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</si>
  <si>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</si>
  <si>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</si>
  <si>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</si>
  <si>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</si>
  <si>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</si>
  <si>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</si>
  <si>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</si>
  <si>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</si>
  <si>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</si>
  <si>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</si>
  <si>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</si>
  <si>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</si>
  <si>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</si>
  <si>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</si>
  <si>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</si>
  <si>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</si>
  <si>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</si>
  <si>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</si>
  <si>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</si>
  <si>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</si>
  <si>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</si>
  <si>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</si>
  <si>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</si>
  <si>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</si>
  <si>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</si>
  <si>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</si>
  <si>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</si>
  <si>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</si>
  <si>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</si>
  <si>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</si>
  <si>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</si>
  <si>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</si>
  <si>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</si>
  <si>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</si>
  <si>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</si>
  <si>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WOOD INDUSTRIES / JWICO</t>
  </si>
  <si>
    <t>الأردنية للصناعات الخشبية / جوايكو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</si>
</sst>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9" sqref="I9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141038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4.29</v>
      </c>
      <c r="F6" s="13">
        <v>3.5</v>
      </c>
      <c r="G6" s="13">
        <v>4.16</v>
      </c>
      <c r="H6" s="13">
        <v>5.34</v>
      </c>
      <c r="I6" s="4" t="s">
        <v>139</v>
      </c>
    </row>
    <row r="7" spans="4:9" ht="20.100000000000001" customHeight="1">
      <c r="D7" s="10" t="s">
        <v>126</v>
      </c>
      <c r="E7" s="14">
        <v>55659.44</v>
      </c>
      <c r="F7" s="14">
        <v>19257.650000000001</v>
      </c>
      <c r="G7" s="14">
        <v>124990.17</v>
      </c>
      <c r="H7" s="14">
        <v>5783512.0999999996</v>
      </c>
      <c r="I7" s="4" t="s">
        <v>140</v>
      </c>
    </row>
    <row r="8" spans="4:9" ht="20.100000000000001" customHeight="1">
      <c r="D8" s="10" t="s">
        <v>25</v>
      </c>
      <c r="E8" s="14">
        <v>13246</v>
      </c>
      <c r="F8" s="14">
        <v>4974</v>
      </c>
      <c r="G8" s="14">
        <v>25152</v>
      </c>
      <c r="H8" s="14">
        <v>1111632</v>
      </c>
      <c r="I8" s="4" t="s">
        <v>1</v>
      </c>
    </row>
    <row r="9" spans="4:9" ht="20.100000000000001" customHeight="1">
      <c r="D9" s="10" t="s">
        <v>26</v>
      </c>
      <c r="E9" s="14">
        <v>56</v>
      </c>
      <c r="F9" s="14">
        <v>63</v>
      </c>
      <c r="G9" s="14">
        <v>102</v>
      </c>
      <c r="H9" s="14">
        <v>726</v>
      </c>
      <c r="I9" s="4" t="s">
        <v>2</v>
      </c>
    </row>
    <row r="10" spans="4:9" ht="20.100000000000001" customHeight="1">
      <c r="D10" s="10" t="s">
        <v>27</v>
      </c>
      <c r="E10" s="14">
        <v>4500000</v>
      </c>
      <c r="F10" s="14">
        <v>4500000</v>
      </c>
      <c r="G10" s="14">
        <v>4500000</v>
      </c>
      <c r="H10" s="14">
        <v>3500000</v>
      </c>
      <c r="I10" s="4" t="s">
        <v>24</v>
      </c>
    </row>
    <row r="11" spans="4:9" ht="20.100000000000001" customHeight="1">
      <c r="D11" s="10" t="s">
        <v>127</v>
      </c>
      <c r="E11" s="14">
        <v>19305000</v>
      </c>
      <c r="F11" s="14">
        <v>15750000</v>
      </c>
      <c r="G11" s="14">
        <v>18720000</v>
      </c>
      <c r="H11" s="14">
        <v>18690000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2492807</v>
      </c>
      <c r="F16" s="56">
        <v>3039313</v>
      </c>
      <c r="G16" s="56">
        <v>1905751</v>
      </c>
      <c r="H16" s="56">
        <v>87109</v>
      </c>
      <c r="I16" s="3" t="s">
        <v>58</v>
      </c>
    </row>
    <row r="17" spans="4:9" ht="20.100000000000001" customHeight="1">
      <c r="D17" s="10" t="s">
        <v>128</v>
      </c>
      <c r="E17" s="57">
        <v>2509477</v>
      </c>
      <c r="F17" s="57">
        <v>931228</v>
      </c>
      <c r="G17" s="57">
        <v>3207128</v>
      </c>
      <c r="H17" s="57">
        <v>2128144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377322</v>
      </c>
      <c r="F19" s="57">
        <v>387136</v>
      </c>
      <c r="G19" s="57">
        <v>373347</v>
      </c>
      <c r="H19" s="57">
        <v>391340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3674762</v>
      </c>
      <c r="F21" s="57">
        <v>4048306</v>
      </c>
      <c r="G21" s="57">
        <v>4925250</v>
      </c>
      <c r="H21" s="57">
        <v>3964591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/>
      <c r="I22" s="4" t="s">
        <v>172</v>
      </c>
    </row>
    <row r="23" spans="4:9" ht="20.100000000000001" customHeight="1">
      <c r="D23" s="10" t="s">
        <v>70</v>
      </c>
      <c r="E23" s="57">
        <v>9329154</v>
      </c>
      <c r="F23" s="57">
        <v>8504382</v>
      </c>
      <c r="G23" s="57">
        <v>10599527</v>
      </c>
      <c r="H23" s="57">
        <v>6712464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4776832</v>
      </c>
      <c r="F25" s="57">
        <v>4879291</v>
      </c>
      <c r="G25" s="57">
        <v>3183322</v>
      </c>
      <c r="H25" s="57">
        <v>3156818</v>
      </c>
      <c r="I25" s="4" t="s">
        <v>173</v>
      </c>
    </row>
    <row r="26" spans="4:9" ht="20.100000000000001" customHeight="1">
      <c r="D26" s="10" t="s">
        <v>183</v>
      </c>
      <c r="E26" s="57">
        <v>2732504</v>
      </c>
      <c r="F26" s="57">
        <v>2732504</v>
      </c>
      <c r="G26" s="57">
        <v>2810641</v>
      </c>
      <c r="H26" s="57">
        <v>747361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604819</v>
      </c>
      <c r="H27" s="57">
        <v>103340</v>
      </c>
      <c r="I27" s="4" t="s">
        <v>83</v>
      </c>
    </row>
    <row r="28" spans="4:9" ht="20.100000000000001" customHeight="1">
      <c r="D28" s="10" t="s">
        <v>71</v>
      </c>
      <c r="E28" s="57">
        <v>7509336</v>
      </c>
      <c r="F28" s="57">
        <v>7611795</v>
      </c>
      <c r="G28" s="57">
        <v>6598782</v>
      </c>
      <c r="H28" s="57">
        <v>4007519</v>
      </c>
      <c r="I28" s="4" t="s">
        <v>175</v>
      </c>
    </row>
    <row r="29" spans="4:9" ht="20.100000000000001" customHeight="1">
      <c r="D29" s="10" t="s">
        <v>72</v>
      </c>
      <c r="E29" s="57">
        <v>842100</v>
      </c>
      <c r="F29" s="57">
        <v>295053</v>
      </c>
      <c r="G29" s="57">
        <v>261343</v>
      </c>
      <c r="H29" s="57">
        <v>179992</v>
      </c>
      <c r="I29" s="4" t="s">
        <v>176</v>
      </c>
    </row>
    <row r="30" spans="4:9" ht="20.100000000000001" customHeight="1">
      <c r="D30" s="21" t="s">
        <v>29</v>
      </c>
      <c r="E30" s="58">
        <v>17680590</v>
      </c>
      <c r="F30" s="58">
        <v>16411230</v>
      </c>
      <c r="G30" s="58">
        <v>17459652</v>
      </c>
      <c r="H30" s="58">
        <v>10899975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1956226</v>
      </c>
      <c r="F35" s="56">
        <v>2447850</v>
      </c>
      <c r="G35" s="56">
        <v>2370610</v>
      </c>
      <c r="H35" s="56">
        <v>1820460</v>
      </c>
      <c r="I35" s="3" t="s">
        <v>150</v>
      </c>
    </row>
    <row r="36" spans="4:9" ht="20.100000000000001" customHeight="1">
      <c r="D36" s="10" t="s">
        <v>101</v>
      </c>
      <c r="E36" s="57">
        <v>56638</v>
      </c>
      <c r="F36" s="57">
        <v>10159</v>
      </c>
      <c r="G36" s="57">
        <v>110113</v>
      </c>
      <c r="H36" s="57">
        <v>163811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3449724</v>
      </c>
      <c r="F39" s="57">
        <v>3241070</v>
      </c>
      <c r="G39" s="57">
        <v>3813711</v>
      </c>
      <c r="H39" s="57">
        <v>3399844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3449724</v>
      </c>
      <c r="F43" s="58">
        <v>3241070</v>
      </c>
      <c r="G43" s="58">
        <v>3813711</v>
      </c>
      <c r="H43" s="58">
        <v>3399844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4500000</v>
      </c>
      <c r="F46" s="56">
        <v>4500000</v>
      </c>
      <c r="G46" s="56">
        <v>4500000</v>
      </c>
      <c r="H46" s="56">
        <v>3500000</v>
      </c>
      <c r="I46" s="3" t="s">
        <v>5</v>
      </c>
    </row>
    <row r="47" spans="4:9" ht="20.100000000000001" customHeight="1">
      <c r="D47" s="10" t="s">
        <v>31</v>
      </c>
      <c r="E47" s="57">
        <v>4500000</v>
      </c>
      <c r="F47" s="57">
        <v>4500000</v>
      </c>
      <c r="G47" s="57">
        <v>4500000</v>
      </c>
      <c r="H47" s="57">
        <v>3500000</v>
      </c>
      <c r="I47" s="4" t="s">
        <v>6</v>
      </c>
    </row>
    <row r="48" spans="4:9" ht="20.100000000000001" customHeight="1">
      <c r="D48" s="10" t="s">
        <v>130</v>
      </c>
      <c r="E48" s="57">
        <v>4500000</v>
      </c>
      <c r="F48" s="57">
        <v>4500000</v>
      </c>
      <c r="G48" s="57">
        <v>4500000</v>
      </c>
      <c r="H48" s="57">
        <v>3500000</v>
      </c>
      <c r="I48" s="4" t="s">
        <v>7</v>
      </c>
    </row>
    <row r="49" spans="4:9" ht="20.100000000000001" customHeight="1">
      <c r="D49" s="10" t="s">
        <v>73</v>
      </c>
      <c r="E49" s="57">
        <v>1125000</v>
      </c>
      <c r="F49" s="57">
        <v>951026</v>
      </c>
      <c r="G49" s="57">
        <v>920965</v>
      </c>
      <c r="H49" s="57">
        <v>718454</v>
      </c>
      <c r="I49" s="4" t="s">
        <v>61</v>
      </c>
    </row>
    <row r="50" spans="4:9" ht="20.100000000000001" customHeight="1">
      <c r="D50" s="10" t="s">
        <v>32</v>
      </c>
      <c r="E50" s="57">
        <v>1607368</v>
      </c>
      <c r="F50" s="57">
        <v>1215144</v>
      </c>
      <c r="G50" s="57">
        <v>1155022</v>
      </c>
      <c r="H50" s="57">
        <v>750000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4732178</v>
      </c>
      <c r="F52" s="57">
        <v>4732178</v>
      </c>
      <c r="G52" s="57">
        <v>4732178</v>
      </c>
      <c r="H52" s="57">
        <v>452619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675000</v>
      </c>
      <c r="F55" s="57">
        <v>675000</v>
      </c>
      <c r="G55" s="57">
        <v>675000</v>
      </c>
      <c r="H55" s="57">
        <v>700000</v>
      </c>
      <c r="I55" s="4" t="s">
        <v>12</v>
      </c>
    </row>
    <row r="56" spans="4:9" ht="20.100000000000001" customHeight="1">
      <c r="D56" s="10" t="s">
        <v>201</v>
      </c>
      <c r="E56" s="57">
        <v>500000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1091320</v>
      </c>
      <c r="F58" s="57">
        <v>1096812</v>
      </c>
      <c r="G58" s="57">
        <v>1662776</v>
      </c>
      <c r="H58" s="57">
        <v>1379058</v>
      </c>
      <c r="I58" s="4" t="s">
        <v>155</v>
      </c>
    </row>
    <row r="59" spans="4:9" ht="20.100000000000001" customHeight="1">
      <c r="D59" s="10" t="s">
        <v>38</v>
      </c>
      <c r="E59" s="57">
        <v>14230866</v>
      </c>
      <c r="F59" s="57">
        <v>13170160</v>
      </c>
      <c r="G59" s="57">
        <v>13645941</v>
      </c>
      <c r="H59" s="57">
        <v>7500131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17680590</v>
      </c>
      <c r="F61" s="58">
        <v>16411230</v>
      </c>
      <c r="G61" s="58">
        <v>17459652</v>
      </c>
      <c r="H61" s="58">
        <v>10899975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14288932</v>
      </c>
      <c r="F65" s="56">
        <v>9558680</v>
      </c>
      <c r="G65" s="56">
        <v>13338807</v>
      </c>
      <c r="H65" s="56">
        <v>12306653</v>
      </c>
      <c r="I65" s="3" t="s">
        <v>88</v>
      </c>
    </row>
    <row r="66" spans="4:9" ht="20.100000000000001" customHeight="1">
      <c r="D66" s="10" t="s">
        <v>110</v>
      </c>
      <c r="E66" s="57">
        <v>9350343</v>
      </c>
      <c r="F66" s="57">
        <v>7014953</v>
      </c>
      <c r="G66" s="57">
        <v>8833514</v>
      </c>
      <c r="H66" s="57">
        <v>7712236</v>
      </c>
      <c r="I66" s="4" t="s">
        <v>89</v>
      </c>
    </row>
    <row r="67" spans="4:9" ht="20.100000000000001" customHeight="1">
      <c r="D67" s="10" t="s">
        <v>132</v>
      </c>
      <c r="E67" s="57">
        <v>4938589</v>
      </c>
      <c r="F67" s="57">
        <v>2543727</v>
      </c>
      <c r="G67" s="57">
        <v>4505293</v>
      </c>
      <c r="H67" s="57">
        <v>4594417</v>
      </c>
      <c r="I67" s="4" t="s">
        <v>90</v>
      </c>
    </row>
    <row r="68" spans="4:9" ht="20.100000000000001" customHeight="1">
      <c r="D68" s="10" t="s">
        <v>111</v>
      </c>
      <c r="E68" s="57">
        <v>1164820</v>
      </c>
      <c r="F68" s="57">
        <v>781086</v>
      </c>
      <c r="G68" s="57">
        <v>951093</v>
      </c>
      <c r="H68" s="57">
        <v>951093</v>
      </c>
      <c r="I68" s="4" t="s">
        <v>91</v>
      </c>
    </row>
    <row r="69" spans="4:9" ht="20.100000000000001" customHeight="1">
      <c r="D69" s="10" t="s">
        <v>112</v>
      </c>
      <c r="E69" s="57">
        <v>1820345</v>
      </c>
      <c r="F69" s="57">
        <v>1463561</v>
      </c>
      <c r="G69" s="57">
        <v>1463561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679375</v>
      </c>
      <c r="F70" s="57">
        <v>553695</v>
      </c>
      <c r="G70" s="57">
        <v>481960</v>
      </c>
      <c r="H70" s="57">
        <v>422385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87616</v>
      </c>
      <c r="G71" s="57">
        <v>211930</v>
      </c>
      <c r="H71" s="57">
        <v>1464703</v>
      </c>
      <c r="I71" s="4" t="s">
        <v>94</v>
      </c>
    </row>
    <row r="72" spans="4:9" ht="20.100000000000001" customHeight="1">
      <c r="D72" s="10" t="s">
        <v>115</v>
      </c>
      <c r="E72" s="57">
        <v>1953424</v>
      </c>
      <c r="F72" s="57">
        <v>211464</v>
      </c>
      <c r="G72" s="57">
        <v>1878709</v>
      </c>
      <c r="H72" s="57">
        <v>2178621</v>
      </c>
      <c r="I72" s="4" t="s">
        <v>95</v>
      </c>
    </row>
    <row r="73" spans="4:9" ht="20.100000000000001" customHeight="1">
      <c r="D73" s="10" t="s">
        <v>116</v>
      </c>
      <c r="E73" s="57">
        <v>103128</v>
      </c>
      <c r="F73" s="57">
        <v>103840</v>
      </c>
      <c r="G73" s="57">
        <v>9313</v>
      </c>
      <c r="H73" s="57">
        <v>-163141</v>
      </c>
      <c r="I73" s="4" t="s">
        <v>63</v>
      </c>
    </row>
    <row r="74" spans="4:9" ht="20.100000000000001" customHeight="1">
      <c r="D74" s="10" t="s">
        <v>117</v>
      </c>
      <c r="E74" s="57">
        <v>31074</v>
      </c>
      <c r="F74" s="57">
        <v>56417</v>
      </c>
      <c r="G74" s="57">
        <v>28752</v>
      </c>
      <c r="H74" s="57">
        <v>20382</v>
      </c>
      <c r="I74" s="4" t="s">
        <v>64</v>
      </c>
    </row>
    <row r="75" spans="4:9" ht="20.100000000000001" customHeight="1">
      <c r="D75" s="10" t="s">
        <v>123</v>
      </c>
      <c r="E75" s="57">
        <v>2025478</v>
      </c>
      <c r="F75" s="57">
        <v>258887</v>
      </c>
      <c r="G75" s="57">
        <v>1859270</v>
      </c>
      <c r="H75" s="57">
        <v>1995098</v>
      </c>
      <c r="I75" s="4" t="s">
        <v>96</v>
      </c>
    </row>
    <row r="76" spans="4:9" ht="20.100000000000001" customHeight="1">
      <c r="D76" s="10" t="s">
        <v>118</v>
      </c>
      <c r="E76" s="57">
        <v>23405</v>
      </c>
      <c r="F76" s="57">
        <v>14683</v>
      </c>
      <c r="G76" s="57">
        <v>25459</v>
      </c>
      <c r="H76" s="57">
        <v>37461</v>
      </c>
      <c r="I76" s="4" t="s">
        <v>97</v>
      </c>
    </row>
    <row r="77" spans="4:9" ht="20.100000000000001" customHeight="1">
      <c r="D77" s="10" t="s">
        <v>190</v>
      </c>
      <c r="E77" s="57">
        <v>2002073</v>
      </c>
      <c r="F77" s="57">
        <v>244204</v>
      </c>
      <c r="G77" s="57">
        <v>1833811</v>
      </c>
      <c r="H77" s="57">
        <f>+H75-H76</f>
        <v>1957637</v>
      </c>
      <c r="I77" s="50" t="s">
        <v>199</v>
      </c>
    </row>
    <row r="78" spans="4:9" ht="20.100000000000001" customHeight="1">
      <c r="D78" s="10" t="s">
        <v>157</v>
      </c>
      <c r="E78" s="57">
        <v>208137</v>
      </c>
      <c r="F78" s="57">
        <v>12543</v>
      </c>
      <c r="G78" s="57">
        <v>267560</v>
      </c>
      <c r="H78" s="57">
        <v>274150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20373</v>
      </c>
      <c r="F80" s="57">
        <v>7942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37857</v>
      </c>
      <c r="F81" s="57">
        <v>24500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1735706</v>
      </c>
      <c r="F82" s="57">
        <v>199219</v>
      </c>
      <c r="G82" s="57">
        <v>1566251</v>
      </c>
      <c r="H82" s="57">
        <v>1683487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1735706</v>
      </c>
      <c r="F84" s="58">
        <v>199219</v>
      </c>
      <c r="G84" s="58">
        <v>1566251</v>
      </c>
      <c r="H84" s="58">
        <v>1683487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3039313</v>
      </c>
      <c r="F88" s="56">
        <v>1905751</v>
      </c>
      <c r="G88" s="56">
        <v>87109</v>
      </c>
      <c r="H88" s="56">
        <v>465868</v>
      </c>
      <c r="I88" s="3" t="s">
        <v>16</v>
      </c>
    </row>
    <row r="89" spans="4:9" ht="20.100000000000001" customHeight="1">
      <c r="D89" s="10" t="s">
        <v>43</v>
      </c>
      <c r="E89" s="57">
        <v>1093225</v>
      </c>
      <c r="F89" s="57">
        <v>3532021</v>
      </c>
      <c r="G89" s="57">
        <v>496078</v>
      </c>
      <c r="H89" s="57">
        <v>1642307</v>
      </c>
      <c r="I89" s="4" t="s">
        <v>17</v>
      </c>
    </row>
    <row r="90" spans="4:9" ht="20.100000000000001" customHeight="1">
      <c r="D90" s="10" t="s">
        <v>44</v>
      </c>
      <c r="E90" s="57">
        <v>-1028699</v>
      </c>
      <c r="F90" s="57">
        <v>-1634885</v>
      </c>
      <c r="G90" s="57">
        <v>-3213655</v>
      </c>
      <c r="H90" s="57">
        <v>-1490384</v>
      </c>
      <c r="I90" s="4" t="s">
        <v>18</v>
      </c>
    </row>
    <row r="91" spans="4:9" ht="20.100000000000001" customHeight="1">
      <c r="D91" s="10" t="s">
        <v>45</v>
      </c>
      <c r="E91" s="57">
        <v>-611032</v>
      </c>
      <c r="F91" s="57">
        <v>-763574</v>
      </c>
      <c r="G91" s="57">
        <v>4536219</v>
      </c>
      <c r="H91" s="57">
        <v>-530682</v>
      </c>
      <c r="I91" s="4" t="s">
        <v>19</v>
      </c>
    </row>
    <row r="92" spans="4:9" ht="20.100000000000001" customHeight="1">
      <c r="D92" s="21" t="s">
        <v>47</v>
      </c>
      <c r="E92" s="58">
        <v>2492807</v>
      </c>
      <c r="F92" s="58">
        <v>3039313</v>
      </c>
      <c r="G92" s="58">
        <v>1905751</v>
      </c>
      <c r="H92" s="58">
        <v>87109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0.29435555555555554</v>
      </c>
      <c r="F96" s="22">
        <f>+F8*100/F10</f>
        <v>0.11053333333333333</v>
      </c>
      <c r="G96" s="22">
        <f>+G8*100/G10</f>
        <v>0.55893333333333328</v>
      </c>
      <c r="H96" s="22">
        <f>+H8*100/H10</f>
        <v>31.760914285714286</v>
      </c>
      <c r="I96" s="3" t="s">
        <v>22</v>
      </c>
    </row>
    <row r="97" spans="1:15" ht="20.100000000000001" customHeight="1">
      <c r="D97" s="10" t="s">
        <v>49</v>
      </c>
      <c r="E97" s="13">
        <f>+E84/E10</f>
        <v>0.38571244444444447</v>
      </c>
      <c r="F97" s="13">
        <f>+F84/F10</f>
        <v>4.4270888888888887E-2</v>
      </c>
      <c r="G97" s="13">
        <f>+G84/G10</f>
        <v>0.3480557777777778</v>
      </c>
      <c r="H97" s="13">
        <f>+H84/H10</f>
        <v>0.48099628571428571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0.15</v>
      </c>
      <c r="F98" s="13">
        <f>+F55/F10</f>
        <v>0.15</v>
      </c>
      <c r="G98" s="13">
        <f>+G55/G10</f>
        <v>0.15</v>
      </c>
      <c r="H98" s="13">
        <f>+H55/H10</f>
        <v>0.2</v>
      </c>
      <c r="I98" s="4" t="s">
        <v>159</v>
      </c>
    </row>
    <row r="99" spans="1:15" ht="20.100000000000001" customHeight="1">
      <c r="D99" s="10" t="s">
        <v>51</v>
      </c>
      <c r="E99" s="13">
        <f>+E59/E10</f>
        <v>3.1624146666666668</v>
      </c>
      <c r="F99" s="13">
        <f>+F59/F10</f>
        <v>2.9267022222222221</v>
      </c>
      <c r="G99" s="13">
        <f>+G59/G10</f>
        <v>3.0324313333333333</v>
      </c>
      <c r="H99" s="13">
        <f>+H59/H10</f>
        <v>2.1428945714285716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11.122275316211386</v>
      </c>
      <c r="F100" s="13">
        <f>+F11/F84</f>
        <v>79.058724318463604</v>
      </c>
      <c r="G100" s="13">
        <f>+G11/G84</f>
        <v>11.952107293147778</v>
      </c>
      <c r="H100" s="13">
        <f>+H11/H84</f>
        <v>11.101956831267483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3.4965034965034967</v>
      </c>
      <c r="F101" s="13">
        <f>+F55*100/F11</f>
        <v>4.2857142857142856</v>
      </c>
      <c r="G101" s="13">
        <f>+G55*100/G11</f>
        <v>3.6057692307692308</v>
      </c>
      <c r="H101" s="13">
        <f>+H55*100/H11</f>
        <v>3.7453183520599249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38.889074532207644</v>
      </c>
      <c r="F102" s="13">
        <f>+F55*100/F84</f>
        <v>338.82310422198685</v>
      </c>
      <c r="G102" s="13">
        <f>+G55*100/G84</f>
        <v>43.096540720484775</v>
      </c>
      <c r="H102" s="13">
        <f>+H55*100/H84</f>
        <v>41.580362663923154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1.3565583429708354</v>
      </c>
      <c r="F103" s="23">
        <f>+F11/F59</f>
        <v>1.1958852436113152</v>
      </c>
      <c r="G103" s="23">
        <f>+G11/G59</f>
        <v>1.3718365043495351</v>
      </c>
      <c r="H103" s="23">
        <f>+H11/H59</f>
        <v>2.491956473826924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34.562338178948572</v>
      </c>
      <c r="F105" s="30">
        <f>+F67*100/F65</f>
        <v>26.611697431026041</v>
      </c>
      <c r="G105" s="30">
        <f>+G67*100/G65</f>
        <v>33.775831676700925</v>
      </c>
      <c r="H105" s="30">
        <f>+H67*100/H65</f>
        <v>37.332790645840099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14.175153188495823</v>
      </c>
      <c r="F106" s="31">
        <f>+F75*100/F65</f>
        <v>2.7083969753145833</v>
      </c>
      <c r="G106" s="31">
        <f>+G75*100/G65</f>
        <v>13.938802772991618</v>
      </c>
      <c r="H106" s="31">
        <f>+H75*100/H65</f>
        <v>16.211540213248881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12.147205963328819</v>
      </c>
      <c r="F107" s="31">
        <f>+F82*100/F65</f>
        <v>2.0841685253612425</v>
      </c>
      <c r="G107" s="31">
        <f>+G82*100/G65</f>
        <v>11.74206208996052</v>
      </c>
      <c r="H107" s="31">
        <f>+H82*100/H65</f>
        <v>13.679487022182229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9.9493908291521951</v>
      </c>
      <c r="F108" s="31">
        <f>(F82+F76)*100/F30</f>
        <v>1.3033879849347063</v>
      </c>
      <c r="G108" s="31">
        <f>(G82+G76)*100/G30</f>
        <v>9.1165047275856352</v>
      </c>
      <c r="H108" s="31">
        <f>(H82+H76)*100/H30</f>
        <v>15.788549973738473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12.196770034936735</v>
      </c>
      <c r="F109" s="29">
        <f>+F84*100/F59</f>
        <v>1.5126543641079531</v>
      </c>
      <c r="G109" s="29">
        <f>+G84*100/G59</f>
        <v>11.47777936310878</v>
      </c>
      <c r="H109" s="29">
        <f>+H84*100/H59</f>
        <v>22.446101274764402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19.511362460189392</v>
      </c>
      <c r="F111" s="22">
        <f>+F43*100/F30</f>
        <v>19.749098635507515</v>
      </c>
      <c r="G111" s="22">
        <f>+G43*100/G30</f>
        <v>21.842995496130165</v>
      </c>
      <c r="H111" s="22">
        <f>+H43*100/H30</f>
        <v>31.191300897479124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80.488637539810611</v>
      </c>
      <c r="F112" s="13">
        <f>+F59*100/F30</f>
        <v>80.250901364492478</v>
      </c>
      <c r="G112" s="13">
        <f>+G59*100/G30</f>
        <v>78.157004503869842</v>
      </c>
      <c r="H112" s="13">
        <f>+H59*100/H30</f>
        <v>68.808699102520876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86.540397350993373</v>
      </c>
      <c r="F113" s="23">
        <f>+F75/F76</f>
        <v>17.6317510045631</v>
      </c>
      <c r="G113" s="23">
        <f>+G75/G76</f>
        <v>73.029969755292825</v>
      </c>
      <c r="H113" s="23">
        <f>+H75/H76</f>
        <v>53.258001655054592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0.80817054182015424</v>
      </c>
      <c r="F115" s="22">
        <f>+F65/F30</f>
        <v>0.58244750698149983</v>
      </c>
      <c r="G115" s="22">
        <f>+G65/G30</f>
        <v>0.76397897277677695</v>
      </c>
      <c r="H115" s="22">
        <f>+H65/H30</f>
        <v>1.129053323516797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1.9028223001341265</v>
      </c>
      <c r="F116" s="13">
        <f>+F65/F28</f>
        <v>1.2557721273365874</v>
      </c>
      <c r="G116" s="13">
        <f>+G65/G28</f>
        <v>2.0214044046310367</v>
      </c>
      <c r="H116" s="13">
        <f>+H65/H28</f>
        <v>3.0708907431256098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2.4303260690236979</v>
      </c>
      <c r="F117" s="23">
        <f>+F65/F120</f>
        <v>1.8160960247083966</v>
      </c>
      <c r="G117" s="23">
        <f>+G65/G120</f>
        <v>1.9656894616653324</v>
      </c>
      <c r="H117" s="23">
        <f>+H65/H120</f>
        <v>3.7150814159185175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2.7043189542119892</v>
      </c>
      <c r="F119" s="59">
        <f>+F23/F39</f>
        <v>2.6239427102777788</v>
      </c>
      <c r="G119" s="59">
        <f>+G23/G39</f>
        <v>2.7793209815846036</v>
      </c>
      <c r="H119" s="59">
        <f>+H23/H39</f>
        <v>1.9743447052276517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5879430</v>
      </c>
      <c r="F120" s="58">
        <f>+F23-F39</f>
        <v>5263312</v>
      </c>
      <c r="G120" s="58">
        <f>+G23-G39</f>
        <v>6785816</v>
      </c>
      <c r="H120" s="58">
        <f>+H23-H39</f>
        <v>3312620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2012-05-17T10:12:38Z</dcterms:modified>
</cp:coreProperties>
</file>